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Neubra &amp; Fernanda\Downloads\"/>
    </mc:Choice>
  </mc:AlternateContent>
  <xr:revisionPtr revIDLastSave="0" documentId="13_ncr:1_{4D9E1F83-BF07-456D-ACDD-A3DA00882DE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lanilh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1" l="1"/>
  <c r="G11" i="1"/>
  <c r="I11" i="1"/>
  <c r="J11" i="1" s="1"/>
  <c r="G13" i="1"/>
  <c r="I13" i="1"/>
  <c r="J13" i="1"/>
  <c r="J14" i="1"/>
  <c r="G15" i="1"/>
  <c r="J15" i="1"/>
  <c r="G17" i="1"/>
  <c r="I17" i="1"/>
  <c r="J17" i="1"/>
  <c r="G18" i="1"/>
  <c r="I18" i="1"/>
  <c r="J18" i="1"/>
  <c r="G19" i="1"/>
  <c r="I19" i="1"/>
  <c r="J19" i="1" s="1"/>
  <c r="G20" i="1"/>
  <c r="I20" i="1"/>
  <c r="G21" i="1"/>
  <c r="I21" i="1"/>
  <c r="J21" i="1"/>
  <c r="G22" i="1"/>
  <c r="I22" i="1"/>
  <c r="J22" i="1" s="1"/>
  <c r="G23" i="1"/>
  <c r="I23" i="1"/>
  <c r="J23" i="1"/>
  <c r="G27" i="1"/>
  <c r="I27" i="1"/>
  <c r="J27" i="1" s="1"/>
  <c r="G28" i="1"/>
  <c r="I28" i="1"/>
  <c r="J28" i="1"/>
  <c r="G33" i="1"/>
  <c r="I33" i="1"/>
  <c r="J33" i="1" s="1"/>
  <c r="G35" i="1"/>
  <c r="G37" i="1"/>
  <c r="I37" i="1"/>
  <c r="J37" i="1" s="1"/>
  <c r="G38" i="1"/>
  <c r="G39" i="1"/>
  <c r="J39" i="1"/>
  <c r="G40" i="1"/>
  <c r="G41" i="1"/>
  <c r="G42" i="1"/>
  <c r="G43" i="1"/>
  <c r="G44" i="1"/>
  <c r="G45" i="1"/>
  <c r="G46" i="1"/>
  <c r="J46" i="1"/>
  <c r="G47" i="1"/>
</calcChain>
</file>

<file path=xl/sharedStrings.xml><?xml version="1.0" encoding="utf-8"?>
<sst xmlns="http://schemas.openxmlformats.org/spreadsheetml/2006/main" count="354" uniqueCount="101">
  <si>
    <t>Candidato</t>
  </si>
  <si>
    <t>Data de ingresso no Campus</t>
  </si>
  <si>
    <t>Data de ingresso no IFMT</t>
  </si>
  <si>
    <t>Data admissão no serviço público federal</t>
  </si>
  <si>
    <t>Data de Nascimento</t>
  </si>
  <si>
    <t>Idade atual</t>
  </si>
  <si>
    <t>Início</t>
  </si>
  <si>
    <t>Fim</t>
  </si>
  <si>
    <t>II</t>
  </si>
  <si>
    <t>SIM</t>
  </si>
  <si>
    <t xml:space="preserve">Não </t>
  </si>
  <si>
    <t>Não</t>
  </si>
  <si>
    <t>OO</t>
  </si>
  <si>
    <t>DD</t>
  </si>
  <si>
    <t>QQ</t>
  </si>
  <si>
    <t>NÃO</t>
  </si>
  <si>
    <t>-</t>
  </si>
  <si>
    <t>WW</t>
  </si>
  <si>
    <t>03/04/2017 a 28/02/2020</t>
  </si>
  <si>
    <t>EE</t>
  </si>
  <si>
    <t>12/03/2015 A 12/03/2019</t>
  </si>
  <si>
    <t>08/09/2019 a 11/10/2019</t>
  </si>
  <si>
    <t>RR</t>
  </si>
  <si>
    <t>SS</t>
  </si>
  <si>
    <t>TT</t>
  </si>
  <si>
    <t>UU</t>
  </si>
  <si>
    <t>XX</t>
  </si>
  <si>
    <t>LL</t>
  </si>
  <si>
    <t>17/10/2018 a 15/12/2018</t>
  </si>
  <si>
    <t>17/03/2014 a 17/03/2015</t>
  </si>
  <si>
    <t>YY</t>
  </si>
  <si>
    <t>16/03/2013 a 19/09/2013; 01/10/2013 A 22/12/2013; 20/01/2014 a 17/03/2014</t>
  </si>
  <si>
    <t>08/08/2015 A 05/11/2015</t>
  </si>
  <si>
    <t>AA</t>
  </si>
  <si>
    <t>14/07/2016 a 11/10/2016</t>
  </si>
  <si>
    <t>08/08/2015 A 31/12/2015</t>
  </si>
  <si>
    <t>FF</t>
  </si>
  <si>
    <t>23/09/2013 a 21/12/2013</t>
  </si>
  <si>
    <t>01/04/2012 a 31/01/2013</t>
  </si>
  <si>
    <t>GG</t>
  </si>
  <si>
    <t>23/05/2013 a 20/08/2013</t>
  </si>
  <si>
    <t>HH</t>
  </si>
  <si>
    <t>01/08/2016 a 28/10/2016</t>
  </si>
  <si>
    <t>JJ</t>
  </si>
  <si>
    <t>20/09/2017 A 18/12/2017</t>
  </si>
  <si>
    <t>KK</t>
  </si>
  <si>
    <t>07/11/2014 a 04/02/2015</t>
  </si>
  <si>
    <t>Outubro/2019 a Agosto/2020</t>
  </si>
  <si>
    <t>MM</t>
  </si>
  <si>
    <t>30/10/2017 a 27/01/2018</t>
  </si>
  <si>
    <t>NN</t>
  </si>
  <si>
    <t>01/12/2016 A 29/01/2017 e 10/07/2017 a 08/08/2017</t>
  </si>
  <si>
    <t>BB</t>
  </si>
  <si>
    <t>16/11/2017 A 13/02/2018</t>
  </si>
  <si>
    <t>12/06/2019 A 11/07/2019</t>
  </si>
  <si>
    <t>02/08/2016 a 28/10/2016</t>
  </si>
  <si>
    <r>
      <t xml:space="preserve">III - Ter sido beneficiado de licença para capacitação e/ou afastamento para pós-graduação </t>
    </r>
    <r>
      <rPr>
        <b/>
        <u/>
        <sz val="10"/>
        <color theme="1"/>
        <rFont val="Arial"/>
        <family val="2"/>
      </rPr>
      <t>durante</t>
    </r>
    <r>
      <rPr>
        <b/>
        <sz val="10"/>
        <color theme="1"/>
        <rFont val="Arial"/>
        <family val="2"/>
      </rPr>
      <t xml:space="preserve"> o quinquênio e esteja próximo de vencer o quinquênio para usufruto da licença capacitação (COLUNAS A SEREM ANALISADAS O; Q; S;L)</t>
    </r>
  </si>
  <si>
    <r>
      <t xml:space="preserve">II - Não ter sido beneficiado de nenhuma licença para capacitação e/ou afastamento para pós-graduação </t>
    </r>
    <r>
      <rPr>
        <b/>
        <u/>
        <sz val="10"/>
        <color theme="1"/>
        <rFont val="Arial"/>
        <family val="2"/>
      </rPr>
      <t>durante</t>
    </r>
    <r>
      <rPr>
        <b/>
        <sz val="10"/>
        <color theme="1"/>
        <rFont val="Arial"/>
        <family val="2"/>
      </rPr>
      <t xml:space="preserve"> o quinquênio de solicitação (COLUNAS A SEREM ANALISADAS O; Q e S)</t>
    </r>
  </si>
  <si>
    <t xml:space="preserve">Sim, aplicar os demais  critério: Maior tempo de serviço no campus de lotação do servidor; Maior tempo de serviço no IFMT; Maior idade.
</t>
  </si>
  <si>
    <t>COLUNA A</t>
  </si>
  <si>
    <t>COLUNA B</t>
  </si>
  <si>
    <t>COLUNA C</t>
  </si>
  <si>
    <t>COLUNA D</t>
  </si>
  <si>
    <t>COLUNA E</t>
  </si>
  <si>
    <t>COLUNA F</t>
  </si>
  <si>
    <t>COLUNA G</t>
  </si>
  <si>
    <t>COLUNA H</t>
  </si>
  <si>
    <t>COLUNA I</t>
  </si>
  <si>
    <t>COLUNA J</t>
  </si>
  <si>
    <t>COLUNA K</t>
  </si>
  <si>
    <t>COLUNA L</t>
  </si>
  <si>
    <t>COLUNA M</t>
  </si>
  <si>
    <t>COLUNA O</t>
  </si>
  <si>
    <t>COLUNA P</t>
  </si>
  <si>
    <t xml:space="preserve">COLUNA Q </t>
  </si>
  <si>
    <t>COLUNA R</t>
  </si>
  <si>
    <t>COLUNA S</t>
  </si>
  <si>
    <t>COLUNA T</t>
  </si>
  <si>
    <t>COLUNA U</t>
  </si>
  <si>
    <t>COLUNA V</t>
  </si>
  <si>
    <t>Ordem de Classificação</t>
  </si>
  <si>
    <t>Quinquênio de Referência/Solicitação</t>
  </si>
  <si>
    <t>Período de usufruto da 1ª Lic. Capacitação</t>
  </si>
  <si>
    <t>Período de usufruto da 2ª Lic. Capacitação</t>
  </si>
  <si>
    <t>Usufruto da Licença Capacitação DURANTE o quinquênio de referência/solicitação</t>
  </si>
  <si>
    <t>Usufruto da Licença Capacitação FORA do quinquênio de referência/solicitação</t>
  </si>
  <si>
    <t>Usufruto do Afastamento DURANTE o quinquênio de referência/solicitação (Art. 96-A da Lei n. 8.112/1990)</t>
  </si>
  <si>
    <t>Usufruto do Afastamento FORA do quinquênio de referência/solicitação (Art. 96-A da Lei n. 8.112/1990)</t>
  </si>
  <si>
    <t>COLUNA N</t>
  </si>
  <si>
    <t>I - Não ter usufruído nenhuma licença e esteja preste a vencer o próximo quinquênio, observando sempre quem está mais próximo ao vencimento. (COLUNAS A SEREM ANALISADAS O, P, Q, R, S, T e L)</t>
  </si>
  <si>
    <t>Usufruto de Afastamento para Pós-Graduação inciso IV do art. 102 da Lei nº 8.112/90 DURANTE o quinquênio</t>
  </si>
  <si>
    <t>Usufruto de Afastamento para Pós-Graduação inciso IV do art. 102 da Lei nº 8.112/90 FORA do quinquênio</t>
  </si>
  <si>
    <t>Caso de empate? Sim ou não</t>
  </si>
  <si>
    <t>VV</t>
  </si>
  <si>
    <t>Sim</t>
  </si>
  <si>
    <t>Idade</t>
  </si>
  <si>
    <t>Tempo no Campus</t>
  </si>
  <si>
    <t>10/01/2012 a 10/01/2014</t>
  </si>
  <si>
    <t>Data de análise</t>
  </si>
  <si>
    <t>Possui direito de usufruir mais de 01 quinquênio em 2021?</t>
  </si>
  <si>
    <t>PLANILHA DE ANÁLISE E CLASSIFICAÇÃO DOS CANDIDATOS INSCRITOS NO EDITAL N. 105/2020 - LICENÇA CAPACITAÇÃO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</si>
</sst>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u/>
      <sz val="10"/>
      <color theme="1"/>
      <name val="Arial"/>
      <family val="2"/>
    </font>
    <font>
      <b/>
      <u/>
      <sz val="2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4" fontId="3" fillId="5" borderId="4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14" fontId="2" fillId="5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4" borderId="4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14" fontId="2" fillId="5" borderId="5" xfId="0" applyNumberFormat="1" applyFont="1" applyFill="1" applyBorder="1" applyAlignment="1">
      <alignment horizontal="center" vertical="center" wrapText="1"/>
    </xf>
    <xf numFmtId="14" fontId="2" fillId="4" borderId="5" xfId="0" applyNumberFormat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V49"/>
  <sheetViews>
    <sheetView tabSelected="1" zoomScale="110" zoomScaleNormal="110" workbookViewId="0">
      <selection activeCell="D5" sqref="D5"/>
    </sheetView>
  </sheetViews>
  <sheetFormatPr defaultColWidth="9.109375" defaultRowHeight="14.4" x14ac:dyDescent="0.3"/>
  <cols>
    <col min="1" max="1" width="17.33203125" style="1" customWidth="1"/>
    <col min="2" max="2" width="10.6640625" style="1" bestFit="1" customWidth="1"/>
    <col min="3" max="4" width="10.6640625" style="1" customWidth="1"/>
    <col min="5" max="6" width="10.109375" style="1" customWidth="1"/>
    <col min="7" max="7" width="9.109375" style="1" customWidth="1"/>
    <col min="8" max="10" width="11.33203125" style="1" customWidth="1"/>
    <col min="11" max="14" width="10.109375" style="1" bestFit="1" customWidth="1"/>
    <col min="15" max="16" width="22.109375" style="1" bestFit="1" customWidth="1"/>
    <col min="17" max="17" width="21.88671875" style="1" bestFit="1" customWidth="1"/>
    <col min="18" max="20" width="21.88671875" style="1" customWidth="1"/>
    <col min="21" max="21" width="8.44140625" style="1" bestFit="1" customWidth="1"/>
    <col min="22" max="22" width="21.44140625" style="1" customWidth="1"/>
    <col min="23" max="16384" width="9.109375" style="1"/>
  </cols>
  <sheetData>
    <row r="2" spans="1:22" ht="28.8" x14ac:dyDescent="0.3">
      <c r="A2" s="37" t="s">
        <v>100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5" spans="1:22" x14ac:dyDescent="0.3">
      <c r="A5" s="1" t="s">
        <v>98</v>
      </c>
      <c r="B5" s="2">
        <v>44165</v>
      </c>
    </row>
    <row r="6" spans="1:22" x14ac:dyDescent="0.3">
      <c r="B6" s="2"/>
    </row>
    <row r="7" spans="1:22" s="25" customFormat="1" ht="12" x14ac:dyDescent="0.3">
      <c r="A7" s="24" t="s">
        <v>59</v>
      </c>
      <c r="B7" s="24" t="s">
        <v>60</v>
      </c>
      <c r="C7" s="24" t="s">
        <v>61</v>
      </c>
      <c r="D7" s="24" t="s">
        <v>62</v>
      </c>
      <c r="E7" s="24" t="s">
        <v>63</v>
      </c>
      <c r="F7" s="24" t="s">
        <v>64</v>
      </c>
      <c r="G7" s="24" t="s">
        <v>65</v>
      </c>
      <c r="H7" s="24" t="s">
        <v>66</v>
      </c>
      <c r="I7" s="24" t="s">
        <v>67</v>
      </c>
      <c r="J7" s="24" t="s">
        <v>68</v>
      </c>
      <c r="K7" s="24" t="s">
        <v>69</v>
      </c>
      <c r="L7" s="24" t="s">
        <v>70</v>
      </c>
      <c r="M7" s="24" t="s">
        <v>71</v>
      </c>
      <c r="N7" s="24" t="s">
        <v>88</v>
      </c>
      <c r="O7" s="24" t="s">
        <v>72</v>
      </c>
      <c r="P7" s="24" t="s">
        <v>73</v>
      </c>
      <c r="Q7" s="24" t="s">
        <v>74</v>
      </c>
      <c r="R7" s="24" t="s">
        <v>75</v>
      </c>
      <c r="S7" s="24" t="s">
        <v>76</v>
      </c>
      <c r="T7" s="24" t="s">
        <v>77</v>
      </c>
      <c r="U7" s="24" t="s">
        <v>78</v>
      </c>
      <c r="V7" s="24" t="s">
        <v>79</v>
      </c>
    </row>
    <row r="8" spans="1:22" ht="76.5" customHeight="1" x14ac:dyDescent="0.3">
      <c r="A8" s="29" t="s">
        <v>80</v>
      </c>
      <c r="B8" s="29" t="s">
        <v>0</v>
      </c>
      <c r="C8" s="29" t="s">
        <v>1</v>
      </c>
      <c r="D8" s="29" t="s">
        <v>2</v>
      </c>
      <c r="E8" s="29" t="s">
        <v>3</v>
      </c>
      <c r="F8" s="29" t="s">
        <v>4</v>
      </c>
      <c r="G8" s="29" t="s">
        <v>5</v>
      </c>
      <c r="H8" s="29" t="s">
        <v>99</v>
      </c>
      <c r="I8" s="29" t="s">
        <v>81</v>
      </c>
      <c r="J8" s="29"/>
      <c r="K8" s="29" t="s">
        <v>82</v>
      </c>
      <c r="L8" s="29"/>
      <c r="M8" s="29" t="s">
        <v>83</v>
      </c>
      <c r="N8" s="29"/>
      <c r="O8" s="38" t="s">
        <v>84</v>
      </c>
      <c r="P8" s="38" t="s">
        <v>85</v>
      </c>
      <c r="Q8" s="38" t="s">
        <v>86</v>
      </c>
      <c r="R8" s="38" t="s">
        <v>87</v>
      </c>
      <c r="S8" s="38" t="s">
        <v>90</v>
      </c>
      <c r="T8" s="38" t="s">
        <v>91</v>
      </c>
      <c r="U8" s="38" t="s">
        <v>92</v>
      </c>
      <c r="V8" s="38" t="s">
        <v>58</v>
      </c>
    </row>
    <row r="9" spans="1:22" x14ac:dyDescent="0.3">
      <c r="A9" s="29"/>
      <c r="B9" s="29"/>
      <c r="C9" s="29"/>
      <c r="D9" s="29"/>
      <c r="E9" s="29"/>
      <c r="F9" s="29"/>
      <c r="G9" s="29"/>
      <c r="H9" s="29"/>
      <c r="I9" s="3" t="s">
        <v>6</v>
      </c>
      <c r="J9" s="3" t="s">
        <v>7</v>
      </c>
      <c r="K9" s="3" t="s">
        <v>6</v>
      </c>
      <c r="L9" s="3" t="s">
        <v>7</v>
      </c>
      <c r="M9" s="3" t="s">
        <v>6</v>
      </c>
      <c r="N9" s="3" t="s">
        <v>7</v>
      </c>
      <c r="O9" s="39"/>
      <c r="P9" s="39"/>
      <c r="Q9" s="39"/>
      <c r="R9" s="39"/>
      <c r="S9" s="39"/>
      <c r="T9" s="39"/>
      <c r="U9" s="39"/>
      <c r="V9" s="39"/>
    </row>
    <row r="10" spans="1:22" ht="15" customHeight="1" x14ac:dyDescent="0.3">
      <c r="A10" s="27" t="s">
        <v>89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ht="15" customHeight="1" x14ac:dyDescent="0.3">
      <c r="A11" s="30">
        <v>1</v>
      </c>
      <c r="B11" s="30" t="s">
        <v>8</v>
      </c>
      <c r="C11" s="34">
        <v>40301</v>
      </c>
      <c r="D11" s="34">
        <v>40301</v>
      </c>
      <c r="E11" s="34">
        <v>40301</v>
      </c>
      <c r="F11" s="34">
        <v>30694</v>
      </c>
      <c r="G11" s="30">
        <f>INT(($B$5-F11)/365.25)</f>
        <v>36</v>
      </c>
      <c r="H11" s="32" t="s">
        <v>9</v>
      </c>
      <c r="I11" s="4">
        <f>E11</f>
        <v>40301</v>
      </c>
      <c r="J11" s="4">
        <f>I11+1824</f>
        <v>42125</v>
      </c>
      <c r="K11" s="4">
        <v>42126</v>
      </c>
      <c r="L11" s="5">
        <v>43949</v>
      </c>
      <c r="M11" s="4"/>
      <c r="N11" s="4"/>
      <c r="O11" s="6" t="s">
        <v>10</v>
      </c>
      <c r="P11" s="7" t="s">
        <v>11</v>
      </c>
      <c r="Q11" s="6" t="s">
        <v>11</v>
      </c>
      <c r="R11" s="7" t="s">
        <v>11</v>
      </c>
      <c r="S11" s="7" t="s">
        <v>11</v>
      </c>
      <c r="T11" s="7" t="s">
        <v>11</v>
      </c>
      <c r="U11" s="8" t="s">
        <v>11</v>
      </c>
      <c r="V11" s="8"/>
    </row>
    <row r="12" spans="1:22" ht="15" customHeight="1" x14ac:dyDescent="0.3">
      <c r="A12" s="31"/>
      <c r="B12" s="31"/>
      <c r="C12" s="31"/>
      <c r="D12" s="35"/>
      <c r="E12" s="35"/>
      <c r="F12" s="35"/>
      <c r="G12" s="31"/>
      <c r="H12" s="33"/>
      <c r="I12" s="4">
        <v>42126</v>
      </c>
      <c r="J12" s="4">
        <v>43950</v>
      </c>
      <c r="K12" s="4"/>
      <c r="L12" s="7"/>
      <c r="M12" s="9">
        <v>43950</v>
      </c>
      <c r="N12" s="4">
        <v>45774</v>
      </c>
      <c r="O12" s="6" t="s">
        <v>10</v>
      </c>
      <c r="P12" s="7" t="s">
        <v>11</v>
      </c>
      <c r="Q12" s="6" t="s">
        <v>11</v>
      </c>
      <c r="R12" s="7" t="s">
        <v>11</v>
      </c>
      <c r="S12" s="7" t="s">
        <v>11</v>
      </c>
      <c r="T12" s="7" t="s">
        <v>11</v>
      </c>
      <c r="U12" s="8" t="s">
        <v>11</v>
      </c>
      <c r="V12" s="8"/>
    </row>
    <row r="13" spans="1:22" ht="15" customHeight="1" x14ac:dyDescent="0.3">
      <c r="A13" s="30">
        <v>2</v>
      </c>
      <c r="B13" s="30" t="s">
        <v>12</v>
      </c>
      <c r="C13" s="34">
        <v>43047</v>
      </c>
      <c r="D13" s="34">
        <v>40312</v>
      </c>
      <c r="E13" s="34">
        <v>40312</v>
      </c>
      <c r="F13" s="34">
        <v>27120</v>
      </c>
      <c r="G13" s="30">
        <f>INT(($B$5-F13)/365.25)</f>
        <v>46</v>
      </c>
      <c r="H13" s="32" t="s">
        <v>9</v>
      </c>
      <c r="I13" s="4">
        <f>E13</f>
        <v>40312</v>
      </c>
      <c r="J13" s="4">
        <f>I13+1824</f>
        <v>42136</v>
      </c>
      <c r="K13" s="4">
        <v>42137</v>
      </c>
      <c r="L13" s="5">
        <v>43957</v>
      </c>
      <c r="M13" s="9"/>
      <c r="N13" s="4"/>
      <c r="O13" s="7" t="s">
        <v>11</v>
      </c>
      <c r="P13" s="7" t="s">
        <v>11</v>
      </c>
      <c r="Q13" s="7" t="s">
        <v>11</v>
      </c>
      <c r="R13" s="7" t="s">
        <v>11</v>
      </c>
      <c r="S13" s="7" t="s">
        <v>11</v>
      </c>
      <c r="T13" s="7" t="s">
        <v>11</v>
      </c>
      <c r="U13" s="8" t="s">
        <v>11</v>
      </c>
      <c r="V13" s="8"/>
    </row>
    <row r="14" spans="1:22" ht="15" customHeight="1" x14ac:dyDescent="0.3">
      <c r="A14" s="31"/>
      <c r="B14" s="31"/>
      <c r="C14" s="35"/>
      <c r="D14" s="35"/>
      <c r="E14" s="35"/>
      <c r="F14" s="35"/>
      <c r="G14" s="31"/>
      <c r="H14" s="33"/>
      <c r="I14" s="4">
        <v>42137</v>
      </c>
      <c r="J14" s="4">
        <f>I14+1824</f>
        <v>43961</v>
      </c>
      <c r="K14" s="4"/>
      <c r="L14" s="7"/>
      <c r="M14" s="9">
        <v>43961</v>
      </c>
      <c r="N14" s="4">
        <v>45785</v>
      </c>
      <c r="O14" s="7" t="s">
        <v>11</v>
      </c>
      <c r="P14" s="7" t="s">
        <v>11</v>
      </c>
      <c r="Q14" s="7" t="s">
        <v>11</v>
      </c>
      <c r="R14" s="7" t="s">
        <v>11</v>
      </c>
      <c r="S14" s="7" t="s">
        <v>11</v>
      </c>
      <c r="T14" s="7" t="s">
        <v>11</v>
      </c>
      <c r="U14" s="8" t="s">
        <v>11</v>
      </c>
      <c r="V14" s="8"/>
    </row>
    <row r="15" spans="1:22" ht="15" customHeight="1" x14ac:dyDescent="0.3">
      <c r="A15" s="30">
        <v>3</v>
      </c>
      <c r="B15" s="30" t="s">
        <v>13</v>
      </c>
      <c r="C15" s="34">
        <v>40392</v>
      </c>
      <c r="D15" s="34">
        <v>40392</v>
      </c>
      <c r="E15" s="34">
        <v>40392</v>
      </c>
      <c r="F15" s="34">
        <v>31175</v>
      </c>
      <c r="G15" s="30">
        <f>INT(($B$5-F15)/365.25)</f>
        <v>35</v>
      </c>
      <c r="H15" s="32" t="s">
        <v>9</v>
      </c>
      <c r="I15" s="4">
        <f>E15</f>
        <v>40392</v>
      </c>
      <c r="J15" s="4">
        <f>I15+1824</f>
        <v>42216</v>
      </c>
      <c r="K15" s="4">
        <v>42217</v>
      </c>
      <c r="L15" s="5">
        <v>44040</v>
      </c>
      <c r="M15" s="10"/>
      <c r="N15" s="8"/>
      <c r="O15" s="6" t="s">
        <v>11</v>
      </c>
      <c r="P15" s="7" t="s">
        <v>11</v>
      </c>
      <c r="Q15" s="6" t="s">
        <v>11</v>
      </c>
      <c r="R15" s="7" t="s">
        <v>11</v>
      </c>
      <c r="S15" s="7" t="s">
        <v>11</v>
      </c>
      <c r="T15" s="7" t="s">
        <v>11</v>
      </c>
      <c r="U15" s="8" t="s">
        <v>11</v>
      </c>
      <c r="V15" s="8"/>
    </row>
    <row r="16" spans="1:22" ht="15" customHeight="1" x14ac:dyDescent="0.3">
      <c r="A16" s="31"/>
      <c r="B16" s="31"/>
      <c r="C16" s="35"/>
      <c r="D16" s="35"/>
      <c r="E16" s="35"/>
      <c r="F16" s="35"/>
      <c r="G16" s="31"/>
      <c r="H16" s="33"/>
      <c r="I16" s="4">
        <v>42217</v>
      </c>
      <c r="J16" s="4">
        <v>44041</v>
      </c>
      <c r="K16" s="4"/>
      <c r="L16" s="7"/>
      <c r="M16" s="9">
        <v>44041</v>
      </c>
      <c r="N16" s="4">
        <v>45865</v>
      </c>
      <c r="O16" s="6" t="s">
        <v>11</v>
      </c>
      <c r="P16" s="7" t="s">
        <v>11</v>
      </c>
      <c r="Q16" s="6" t="s">
        <v>11</v>
      </c>
      <c r="R16" s="7" t="s">
        <v>11</v>
      </c>
      <c r="S16" s="7" t="s">
        <v>11</v>
      </c>
      <c r="T16" s="7" t="s">
        <v>11</v>
      </c>
      <c r="U16" s="8" t="s">
        <v>11</v>
      </c>
      <c r="V16" s="8"/>
    </row>
    <row r="17" spans="1:22" ht="15.75" customHeight="1" x14ac:dyDescent="0.3">
      <c r="A17" s="8">
        <v>4</v>
      </c>
      <c r="B17" s="8" t="s">
        <v>14</v>
      </c>
      <c r="C17" s="4">
        <v>42460</v>
      </c>
      <c r="D17" s="4">
        <v>40652</v>
      </c>
      <c r="E17" s="4">
        <v>40652</v>
      </c>
      <c r="F17" s="4">
        <v>30036</v>
      </c>
      <c r="G17" s="8">
        <f>INT(($B$5-F17)/365.25)</f>
        <v>38</v>
      </c>
      <c r="H17" s="8" t="s">
        <v>15</v>
      </c>
      <c r="I17" s="4">
        <f t="shared" ref="I17:I23" si="0">E17</f>
        <v>40652</v>
      </c>
      <c r="J17" s="4">
        <f t="shared" ref="J17:J19" si="1">I17+1824</f>
        <v>42476</v>
      </c>
      <c r="K17" s="4">
        <v>42477</v>
      </c>
      <c r="L17" s="7">
        <v>44300</v>
      </c>
      <c r="M17" s="4" t="s">
        <v>16</v>
      </c>
      <c r="N17" s="4" t="s">
        <v>16</v>
      </c>
      <c r="O17" s="7" t="s">
        <v>11</v>
      </c>
      <c r="P17" s="7" t="s">
        <v>11</v>
      </c>
      <c r="Q17" s="7" t="s">
        <v>11</v>
      </c>
      <c r="R17" s="7" t="s">
        <v>11</v>
      </c>
      <c r="S17" s="7" t="s">
        <v>11</v>
      </c>
      <c r="T17" s="7" t="s">
        <v>11</v>
      </c>
      <c r="U17" s="8" t="s">
        <v>94</v>
      </c>
      <c r="V17" s="8" t="s">
        <v>95</v>
      </c>
    </row>
    <row r="18" spans="1:22" ht="15.75" customHeight="1" x14ac:dyDescent="0.3">
      <c r="A18" s="8">
        <v>5</v>
      </c>
      <c r="B18" s="8" t="s">
        <v>93</v>
      </c>
      <c r="C18" s="4">
        <v>42460</v>
      </c>
      <c r="D18" s="4">
        <v>40652</v>
      </c>
      <c r="E18" s="4">
        <v>40652</v>
      </c>
      <c r="F18" s="4">
        <v>31412</v>
      </c>
      <c r="G18" s="8">
        <f t="shared" ref="G18" si="2">INT(($B$5-F18)/365.25)</f>
        <v>34</v>
      </c>
      <c r="H18" s="8" t="s">
        <v>15</v>
      </c>
      <c r="I18" s="4">
        <f t="shared" si="0"/>
        <v>40652</v>
      </c>
      <c r="J18" s="4">
        <f t="shared" ref="J18" si="3">I18+1824</f>
        <v>42476</v>
      </c>
      <c r="K18" s="4">
        <v>42477</v>
      </c>
      <c r="L18" s="7">
        <v>44300</v>
      </c>
      <c r="M18" s="4" t="s">
        <v>16</v>
      </c>
      <c r="N18" s="4" t="s">
        <v>16</v>
      </c>
      <c r="O18" s="7" t="s">
        <v>11</v>
      </c>
      <c r="P18" s="7" t="s">
        <v>11</v>
      </c>
      <c r="Q18" s="7" t="s">
        <v>11</v>
      </c>
      <c r="R18" s="7" t="s">
        <v>11</v>
      </c>
      <c r="S18" s="7" t="s">
        <v>11</v>
      </c>
      <c r="T18" s="7" t="s">
        <v>11</v>
      </c>
      <c r="U18" s="8" t="s">
        <v>94</v>
      </c>
      <c r="V18" s="8" t="s">
        <v>95</v>
      </c>
    </row>
    <row r="19" spans="1:22" ht="15.75" customHeight="1" x14ac:dyDescent="0.3">
      <c r="A19" s="8">
        <v>6</v>
      </c>
      <c r="B19" s="8" t="s">
        <v>22</v>
      </c>
      <c r="C19" s="4">
        <v>38936</v>
      </c>
      <c r="D19" s="4">
        <v>38936</v>
      </c>
      <c r="E19" s="4">
        <v>38936</v>
      </c>
      <c r="F19" s="4">
        <v>24435</v>
      </c>
      <c r="G19" s="8">
        <f>INT(($B$5-F19)/365.25)</f>
        <v>54</v>
      </c>
      <c r="H19" s="8" t="s">
        <v>15</v>
      </c>
      <c r="I19" s="4">
        <f t="shared" si="0"/>
        <v>38936</v>
      </c>
      <c r="J19" s="4">
        <f t="shared" si="1"/>
        <v>40760</v>
      </c>
      <c r="K19" s="4">
        <v>42585</v>
      </c>
      <c r="L19" s="7">
        <v>44409</v>
      </c>
      <c r="M19" s="4" t="s">
        <v>16</v>
      </c>
      <c r="N19" s="4" t="s">
        <v>16</v>
      </c>
      <c r="O19" s="7" t="s">
        <v>11</v>
      </c>
      <c r="P19" s="7" t="s">
        <v>11</v>
      </c>
      <c r="Q19" s="7" t="s">
        <v>11</v>
      </c>
      <c r="R19" s="7" t="s">
        <v>11</v>
      </c>
      <c r="S19" s="7" t="s">
        <v>11</v>
      </c>
      <c r="T19" s="7" t="s">
        <v>11</v>
      </c>
      <c r="U19" s="8" t="s">
        <v>11</v>
      </c>
      <c r="V19" s="8"/>
    </row>
    <row r="20" spans="1:22" ht="15.75" customHeight="1" x14ac:dyDescent="0.3">
      <c r="A20" s="8">
        <v>7</v>
      </c>
      <c r="B20" s="8" t="s">
        <v>23</v>
      </c>
      <c r="C20" s="4">
        <v>39720</v>
      </c>
      <c r="D20" s="4">
        <v>39720</v>
      </c>
      <c r="E20" s="4">
        <v>39720</v>
      </c>
      <c r="F20" s="4">
        <v>30324</v>
      </c>
      <c r="G20" s="8">
        <f>INT(($B$5-F20)/365.25)</f>
        <v>37</v>
      </c>
      <c r="H20" s="8" t="s">
        <v>15</v>
      </c>
      <c r="I20" s="4">
        <f t="shared" si="0"/>
        <v>39720</v>
      </c>
      <c r="J20" s="4">
        <v>43369</v>
      </c>
      <c r="K20" s="4">
        <v>43369</v>
      </c>
      <c r="L20" s="7">
        <v>45193</v>
      </c>
      <c r="M20" s="8" t="s">
        <v>16</v>
      </c>
      <c r="N20" s="8" t="s">
        <v>16</v>
      </c>
      <c r="O20" s="6" t="s">
        <v>11</v>
      </c>
      <c r="P20" s="7" t="s">
        <v>11</v>
      </c>
      <c r="Q20" s="6" t="s">
        <v>11</v>
      </c>
      <c r="R20" s="7" t="s">
        <v>11</v>
      </c>
      <c r="S20" s="7" t="s">
        <v>11</v>
      </c>
      <c r="T20" s="7" t="s">
        <v>11</v>
      </c>
      <c r="U20" s="8" t="s">
        <v>11</v>
      </c>
      <c r="V20" s="8"/>
    </row>
    <row r="21" spans="1:22" ht="15.75" customHeight="1" x14ac:dyDescent="0.3">
      <c r="A21" s="8">
        <v>8</v>
      </c>
      <c r="B21" s="8" t="s">
        <v>24</v>
      </c>
      <c r="C21" s="4">
        <v>41668</v>
      </c>
      <c r="D21" s="4">
        <v>41668</v>
      </c>
      <c r="E21" s="4">
        <v>41668</v>
      </c>
      <c r="F21" s="4">
        <v>28665</v>
      </c>
      <c r="G21" s="8">
        <f>INT(($B$5-F21)/365.25)</f>
        <v>42</v>
      </c>
      <c r="H21" s="8" t="s">
        <v>15</v>
      </c>
      <c r="I21" s="4">
        <f t="shared" si="0"/>
        <v>41668</v>
      </c>
      <c r="J21" s="4">
        <f>I21+1824</f>
        <v>43492</v>
      </c>
      <c r="K21" s="4">
        <v>43493</v>
      </c>
      <c r="L21" s="7">
        <v>45316</v>
      </c>
      <c r="M21" s="8" t="s">
        <v>16</v>
      </c>
      <c r="N21" s="8" t="s">
        <v>16</v>
      </c>
      <c r="O21" s="6" t="s">
        <v>11</v>
      </c>
      <c r="P21" s="7" t="s">
        <v>11</v>
      </c>
      <c r="Q21" s="6" t="s">
        <v>11</v>
      </c>
      <c r="R21" s="7" t="s">
        <v>11</v>
      </c>
      <c r="S21" s="7" t="s">
        <v>11</v>
      </c>
      <c r="T21" s="7" t="s">
        <v>11</v>
      </c>
      <c r="U21" s="8" t="s">
        <v>11</v>
      </c>
      <c r="V21" s="8"/>
    </row>
    <row r="22" spans="1:22" ht="15.75" customHeight="1" x14ac:dyDescent="0.3">
      <c r="A22" s="8">
        <v>9</v>
      </c>
      <c r="B22" s="8" t="s">
        <v>26</v>
      </c>
      <c r="C22" s="4">
        <v>43602</v>
      </c>
      <c r="D22" s="4">
        <v>43602</v>
      </c>
      <c r="E22" s="4">
        <v>42063</v>
      </c>
      <c r="F22" s="4">
        <v>31708</v>
      </c>
      <c r="G22" s="8">
        <f>INT(($B$5-F22)/365.25)</f>
        <v>34</v>
      </c>
      <c r="H22" s="8" t="s">
        <v>15</v>
      </c>
      <c r="I22" s="4">
        <f t="shared" si="0"/>
        <v>42063</v>
      </c>
      <c r="J22" s="4">
        <f>I22+1824</f>
        <v>43887</v>
      </c>
      <c r="K22" s="4">
        <v>43888</v>
      </c>
      <c r="L22" s="7">
        <v>45711</v>
      </c>
      <c r="M22" s="8" t="s">
        <v>16</v>
      </c>
      <c r="N22" s="8" t="s">
        <v>16</v>
      </c>
      <c r="O22" s="6" t="s">
        <v>11</v>
      </c>
      <c r="P22" s="7" t="s">
        <v>11</v>
      </c>
      <c r="Q22" s="6" t="s">
        <v>11</v>
      </c>
      <c r="R22" s="7" t="s">
        <v>11</v>
      </c>
      <c r="S22" s="7" t="s">
        <v>11</v>
      </c>
      <c r="T22" s="7" t="s">
        <v>11</v>
      </c>
      <c r="U22" s="8" t="s">
        <v>94</v>
      </c>
      <c r="V22" s="8" t="s">
        <v>96</v>
      </c>
    </row>
    <row r="23" spans="1:22" s="11" customFormat="1" ht="15.75" customHeight="1" x14ac:dyDescent="0.3">
      <c r="A23" s="10">
        <v>10</v>
      </c>
      <c r="B23" s="8" t="s">
        <v>30</v>
      </c>
      <c r="C23" s="4">
        <v>43697</v>
      </c>
      <c r="D23" s="4">
        <v>43602</v>
      </c>
      <c r="E23" s="4">
        <v>42063</v>
      </c>
      <c r="F23" s="4">
        <v>31708</v>
      </c>
      <c r="G23" s="8">
        <f t="shared" ref="G23" si="4">INT(($B$5-F23)/365.25)</f>
        <v>34</v>
      </c>
      <c r="H23" s="8" t="s">
        <v>15</v>
      </c>
      <c r="I23" s="4">
        <f t="shared" si="0"/>
        <v>42063</v>
      </c>
      <c r="J23" s="4">
        <f>I23+1824</f>
        <v>43887</v>
      </c>
      <c r="K23" s="4">
        <v>43888</v>
      </c>
      <c r="L23" s="7">
        <v>45711</v>
      </c>
      <c r="M23" s="8" t="s">
        <v>16</v>
      </c>
      <c r="N23" s="8" t="s">
        <v>16</v>
      </c>
      <c r="O23" s="6" t="s">
        <v>11</v>
      </c>
      <c r="P23" s="7" t="s">
        <v>11</v>
      </c>
      <c r="Q23" s="6" t="s">
        <v>11</v>
      </c>
      <c r="R23" s="7" t="s">
        <v>11</v>
      </c>
      <c r="S23" s="7" t="s">
        <v>11</v>
      </c>
      <c r="T23" s="7" t="s">
        <v>11</v>
      </c>
      <c r="U23" s="8" t="s">
        <v>94</v>
      </c>
      <c r="V23" s="8" t="s">
        <v>96</v>
      </c>
    </row>
    <row r="24" spans="1:22" s="11" customFormat="1" ht="15.75" customHeight="1" x14ac:dyDescent="0.3">
      <c r="A24" s="10"/>
      <c r="B24" s="10"/>
      <c r="C24" s="9"/>
      <c r="D24" s="9"/>
      <c r="E24" s="9"/>
      <c r="F24" s="9"/>
      <c r="G24" s="10"/>
      <c r="H24" s="10"/>
      <c r="I24" s="9"/>
      <c r="J24" s="9"/>
      <c r="K24" s="9"/>
      <c r="L24" s="9"/>
      <c r="M24" s="10"/>
      <c r="N24" s="10"/>
      <c r="O24" s="10"/>
      <c r="P24" s="9"/>
      <c r="Q24" s="10"/>
      <c r="R24" s="9"/>
      <c r="S24" s="10"/>
      <c r="T24" s="10"/>
      <c r="U24" s="10"/>
      <c r="V24" s="10"/>
    </row>
    <row r="25" spans="1:22" ht="15.75" customHeight="1" x14ac:dyDescent="0.3">
      <c r="B25" s="12"/>
      <c r="C25" s="13"/>
      <c r="D25" s="13"/>
      <c r="E25" s="13"/>
      <c r="F25" s="13"/>
      <c r="G25" s="12"/>
      <c r="H25" s="12"/>
      <c r="I25" s="13"/>
      <c r="J25" s="13"/>
      <c r="K25" s="13"/>
      <c r="L25" s="13"/>
      <c r="M25" s="12"/>
      <c r="N25" s="12"/>
      <c r="O25" s="12"/>
      <c r="P25" s="13"/>
      <c r="Q25" s="12"/>
      <c r="R25" s="13"/>
      <c r="S25" s="12"/>
      <c r="T25" s="12"/>
      <c r="U25" s="12"/>
      <c r="V25" s="14"/>
    </row>
    <row r="26" spans="1:22" ht="15.75" customHeight="1" x14ac:dyDescent="0.3">
      <c r="A26" s="27" t="s">
        <v>57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:22" ht="15.75" customHeight="1" x14ac:dyDescent="0.3">
      <c r="A27" s="8">
        <v>11</v>
      </c>
      <c r="B27" s="8" t="s">
        <v>17</v>
      </c>
      <c r="C27" s="4">
        <v>40665</v>
      </c>
      <c r="D27" s="4">
        <v>40665</v>
      </c>
      <c r="E27" s="4">
        <v>40665</v>
      </c>
      <c r="F27" s="4">
        <v>31115</v>
      </c>
      <c r="G27" s="8">
        <f>INT(($B$5-F27)/365.25)</f>
        <v>35</v>
      </c>
      <c r="H27" s="8" t="s">
        <v>15</v>
      </c>
      <c r="I27" s="4">
        <f>E27</f>
        <v>40665</v>
      </c>
      <c r="J27" s="4">
        <f>I27+1824</f>
        <v>42489</v>
      </c>
      <c r="K27" s="4">
        <v>42490</v>
      </c>
      <c r="L27" s="7">
        <v>44313</v>
      </c>
      <c r="M27" s="8" t="s">
        <v>16</v>
      </c>
      <c r="N27" s="8" t="s">
        <v>16</v>
      </c>
      <c r="O27" s="6" t="s">
        <v>11</v>
      </c>
      <c r="P27" s="9" t="s">
        <v>11</v>
      </c>
      <c r="Q27" s="26" t="s">
        <v>11</v>
      </c>
      <c r="R27" s="10" t="s">
        <v>18</v>
      </c>
      <c r="S27" s="7" t="s">
        <v>11</v>
      </c>
      <c r="T27" s="9" t="s">
        <v>11</v>
      </c>
      <c r="U27" s="8" t="s">
        <v>11</v>
      </c>
      <c r="V27" s="8"/>
    </row>
    <row r="28" spans="1:22" x14ac:dyDescent="0.3">
      <c r="A28" s="8">
        <v>12</v>
      </c>
      <c r="B28" s="8" t="s">
        <v>27</v>
      </c>
      <c r="C28" s="4">
        <v>39825</v>
      </c>
      <c r="D28" s="4">
        <v>39825</v>
      </c>
      <c r="E28" s="4">
        <v>39825</v>
      </c>
      <c r="F28" s="4">
        <v>29383</v>
      </c>
      <c r="G28" s="8">
        <f>INT(($B$5-F28)/365.25)</f>
        <v>40</v>
      </c>
      <c r="H28" s="8" t="s">
        <v>15</v>
      </c>
      <c r="I28" s="4">
        <f>E28</f>
        <v>39825</v>
      </c>
      <c r="J28" s="4">
        <f>I28+1824</f>
        <v>41649</v>
      </c>
      <c r="K28" s="4">
        <v>43474</v>
      </c>
      <c r="L28" s="7">
        <v>45298</v>
      </c>
      <c r="M28" s="8" t="s">
        <v>16</v>
      </c>
      <c r="N28" s="8" t="s">
        <v>16</v>
      </c>
      <c r="O28" s="6" t="s">
        <v>11</v>
      </c>
      <c r="P28" s="9" t="s">
        <v>28</v>
      </c>
      <c r="Q28" s="6" t="s">
        <v>15</v>
      </c>
      <c r="R28" s="4" t="s">
        <v>29</v>
      </c>
      <c r="S28" s="6" t="s">
        <v>15</v>
      </c>
      <c r="T28" s="8" t="s">
        <v>11</v>
      </c>
      <c r="U28" s="8" t="s">
        <v>11</v>
      </c>
      <c r="V28" s="8"/>
    </row>
    <row r="29" spans="1:22" s="11" customFormat="1" ht="15.75" customHeight="1" x14ac:dyDescent="0.3">
      <c r="A29" s="10"/>
      <c r="B29" s="10"/>
      <c r="C29" s="9"/>
      <c r="D29" s="9"/>
      <c r="E29" s="9"/>
      <c r="F29" s="9"/>
      <c r="G29" s="10"/>
      <c r="H29" s="10"/>
      <c r="I29" s="9"/>
      <c r="J29" s="9"/>
      <c r="K29" s="9"/>
      <c r="L29" s="9"/>
      <c r="M29" s="10"/>
      <c r="N29" s="10"/>
      <c r="O29" s="10"/>
      <c r="P29" s="9"/>
      <c r="Q29" s="10"/>
      <c r="R29" s="9"/>
      <c r="S29" s="10"/>
      <c r="T29" s="10"/>
      <c r="U29" s="10"/>
      <c r="V29" s="10"/>
    </row>
    <row r="30" spans="1:22" s="11" customFormat="1" ht="15.75" customHeight="1" x14ac:dyDescent="0.3">
      <c r="A30" s="10"/>
      <c r="B30" s="10"/>
      <c r="C30" s="9"/>
      <c r="D30" s="9"/>
      <c r="E30" s="9"/>
      <c r="F30" s="9"/>
      <c r="G30" s="10"/>
      <c r="H30" s="10"/>
      <c r="I30" s="9"/>
      <c r="J30" s="9"/>
      <c r="K30" s="9"/>
      <c r="L30" s="9"/>
      <c r="M30" s="10"/>
      <c r="N30" s="10"/>
      <c r="O30" s="10"/>
      <c r="P30" s="9"/>
      <c r="Q30" s="10"/>
      <c r="R30" s="9"/>
      <c r="S30" s="10"/>
      <c r="T30" s="10"/>
      <c r="U30" s="10"/>
      <c r="V30" s="10"/>
    </row>
    <row r="31" spans="1:22" s="11" customFormat="1" ht="15.75" customHeight="1" x14ac:dyDescent="0.3">
      <c r="A31" s="15"/>
      <c r="B31" s="15"/>
      <c r="C31" s="16"/>
      <c r="D31" s="16"/>
      <c r="E31" s="16"/>
      <c r="F31" s="16"/>
      <c r="G31" s="15"/>
      <c r="H31" s="15"/>
      <c r="I31" s="16"/>
      <c r="J31" s="16"/>
      <c r="K31" s="16"/>
      <c r="L31" s="16"/>
      <c r="M31" s="15"/>
      <c r="N31" s="15"/>
      <c r="O31" s="15"/>
      <c r="P31" s="16"/>
      <c r="Q31" s="15"/>
      <c r="R31" s="16"/>
      <c r="S31" s="15"/>
      <c r="T31" s="15"/>
      <c r="U31" s="15"/>
      <c r="V31" s="15"/>
    </row>
    <row r="32" spans="1:22" s="17" customFormat="1" ht="15.75" customHeight="1" x14ac:dyDescent="0.3">
      <c r="A32" s="27" t="s">
        <v>56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36"/>
    </row>
    <row r="33" spans="1:22" s="17" customFormat="1" ht="52.8" x14ac:dyDescent="0.3">
      <c r="A33" s="30">
        <v>13</v>
      </c>
      <c r="B33" s="30" t="s">
        <v>30</v>
      </c>
      <c r="C33" s="34">
        <v>40252</v>
      </c>
      <c r="D33" s="34">
        <v>40252</v>
      </c>
      <c r="E33" s="34">
        <v>40252</v>
      </c>
      <c r="F33" s="34">
        <v>27177</v>
      </c>
      <c r="G33" s="30">
        <f>INT(($B$5-F33)/365.25)</f>
        <v>46</v>
      </c>
      <c r="H33" s="32" t="s">
        <v>9</v>
      </c>
      <c r="I33" s="4">
        <f>E33</f>
        <v>40252</v>
      </c>
      <c r="J33" s="4">
        <f>I33+1824</f>
        <v>42076</v>
      </c>
      <c r="K33" s="4">
        <v>42077</v>
      </c>
      <c r="L33" s="5">
        <v>43900</v>
      </c>
      <c r="M33" s="1"/>
      <c r="N33" s="1"/>
      <c r="O33" s="7" t="s">
        <v>11</v>
      </c>
      <c r="P33" s="4" t="s">
        <v>11</v>
      </c>
      <c r="Q33" s="7" t="s">
        <v>31</v>
      </c>
      <c r="R33" s="4" t="s">
        <v>11</v>
      </c>
      <c r="S33" s="7" t="s">
        <v>11</v>
      </c>
      <c r="T33" s="4" t="s">
        <v>11</v>
      </c>
      <c r="U33" s="4" t="s">
        <v>11</v>
      </c>
      <c r="V33" s="4"/>
    </row>
    <row r="34" spans="1:22" s="17" customFormat="1" ht="15.75" customHeight="1" x14ac:dyDescent="0.3">
      <c r="A34" s="31"/>
      <c r="B34" s="31"/>
      <c r="C34" s="35"/>
      <c r="D34" s="35"/>
      <c r="E34" s="35"/>
      <c r="F34" s="35"/>
      <c r="G34" s="31"/>
      <c r="H34" s="33"/>
      <c r="I34" s="4">
        <v>42077</v>
      </c>
      <c r="J34" s="4">
        <v>43901</v>
      </c>
      <c r="K34" s="4"/>
      <c r="L34" s="7"/>
      <c r="M34" s="9">
        <v>43901</v>
      </c>
      <c r="N34" s="4">
        <v>45725</v>
      </c>
      <c r="O34" s="7" t="s">
        <v>11</v>
      </c>
      <c r="P34" s="4" t="s">
        <v>11</v>
      </c>
      <c r="Q34" s="7" t="s">
        <v>11</v>
      </c>
      <c r="R34" s="4" t="s">
        <v>11</v>
      </c>
      <c r="S34" s="7" t="s">
        <v>11</v>
      </c>
      <c r="T34" s="4" t="s">
        <v>11</v>
      </c>
      <c r="U34" s="4" t="s">
        <v>11</v>
      </c>
      <c r="V34" s="4"/>
    </row>
    <row r="35" spans="1:22" s="17" customFormat="1" ht="15.75" customHeight="1" x14ac:dyDescent="0.3">
      <c r="A35" s="30">
        <v>14</v>
      </c>
      <c r="B35" s="30" t="s">
        <v>25</v>
      </c>
      <c r="C35" s="34">
        <v>34929</v>
      </c>
      <c r="D35" s="34">
        <v>34929</v>
      </c>
      <c r="E35" s="34">
        <v>34929</v>
      </c>
      <c r="F35" s="34">
        <v>24606</v>
      </c>
      <c r="G35" s="30">
        <f>INT(($B$5-F35)/365.25)</f>
        <v>53</v>
      </c>
      <c r="H35" s="32" t="s">
        <v>9</v>
      </c>
      <c r="I35" s="4">
        <v>40404</v>
      </c>
      <c r="J35" s="4">
        <v>42228</v>
      </c>
      <c r="K35" s="4">
        <v>42228</v>
      </c>
      <c r="L35" s="5">
        <v>44052</v>
      </c>
      <c r="M35" s="9"/>
      <c r="N35" s="4"/>
      <c r="O35" s="7" t="s">
        <v>32</v>
      </c>
      <c r="P35" s="4" t="s">
        <v>11</v>
      </c>
      <c r="Q35" s="7" t="s">
        <v>11</v>
      </c>
      <c r="R35" s="4" t="s">
        <v>11</v>
      </c>
      <c r="S35" s="7" t="s">
        <v>11</v>
      </c>
      <c r="T35" s="4" t="s">
        <v>11</v>
      </c>
      <c r="U35" s="4" t="s">
        <v>11</v>
      </c>
      <c r="V35" s="8"/>
    </row>
    <row r="36" spans="1:22" s="17" customFormat="1" ht="15.75" customHeight="1" x14ac:dyDescent="0.3">
      <c r="A36" s="31"/>
      <c r="B36" s="31"/>
      <c r="C36" s="35"/>
      <c r="D36" s="35"/>
      <c r="E36" s="35"/>
      <c r="F36" s="35"/>
      <c r="G36" s="31"/>
      <c r="H36" s="33"/>
      <c r="I36" s="4">
        <v>42229</v>
      </c>
      <c r="J36" s="4">
        <v>44053</v>
      </c>
      <c r="K36" s="18"/>
      <c r="L36" s="19"/>
      <c r="M36" s="9">
        <v>44053</v>
      </c>
      <c r="N36" s="4">
        <v>45877</v>
      </c>
      <c r="O36" s="7" t="s">
        <v>11</v>
      </c>
      <c r="P36" s="4" t="s">
        <v>11</v>
      </c>
      <c r="Q36" s="7" t="s">
        <v>11</v>
      </c>
      <c r="R36" s="4" t="s">
        <v>11</v>
      </c>
      <c r="S36" s="7" t="s">
        <v>11</v>
      </c>
      <c r="T36" s="4" t="s">
        <v>11</v>
      </c>
      <c r="U36" s="4" t="s">
        <v>11</v>
      </c>
      <c r="V36" s="8"/>
    </row>
    <row r="37" spans="1:22" ht="18" customHeight="1" x14ac:dyDescent="0.3">
      <c r="A37" s="8">
        <v>15</v>
      </c>
      <c r="B37" s="8" t="s">
        <v>19</v>
      </c>
      <c r="C37" s="4">
        <v>40676</v>
      </c>
      <c r="D37" s="4">
        <v>40676</v>
      </c>
      <c r="E37" s="4">
        <v>40676</v>
      </c>
      <c r="F37" s="4">
        <v>29356</v>
      </c>
      <c r="G37" s="8">
        <f>INT(($B$5-F37)/365.25)</f>
        <v>40</v>
      </c>
      <c r="H37" s="8" t="s">
        <v>15</v>
      </c>
      <c r="I37" s="4">
        <f>E37</f>
        <v>40676</v>
      </c>
      <c r="J37" s="4">
        <f>I37+1824</f>
        <v>42500</v>
      </c>
      <c r="K37" s="4">
        <v>42501</v>
      </c>
      <c r="L37" s="7">
        <v>44324</v>
      </c>
      <c r="M37" s="4" t="s">
        <v>16</v>
      </c>
      <c r="N37" s="4" t="s">
        <v>16</v>
      </c>
      <c r="O37" s="7" t="s">
        <v>11</v>
      </c>
      <c r="P37" s="4" t="s">
        <v>11</v>
      </c>
      <c r="Q37" s="7" t="s">
        <v>20</v>
      </c>
      <c r="R37" s="9" t="s">
        <v>21</v>
      </c>
      <c r="S37" s="7" t="s">
        <v>11</v>
      </c>
      <c r="T37" s="4" t="s">
        <v>11</v>
      </c>
      <c r="U37" s="8" t="s">
        <v>11</v>
      </c>
      <c r="V37" s="8"/>
    </row>
    <row r="38" spans="1:22" ht="15.75" customHeight="1" x14ac:dyDescent="0.3">
      <c r="A38" s="8">
        <v>16</v>
      </c>
      <c r="B38" s="20" t="s">
        <v>33</v>
      </c>
      <c r="C38" s="21">
        <v>38937</v>
      </c>
      <c r="D38" s="21">
        <v>38937</v>
      </c>
      <c r="E38" s="21">
        <v>38937</v>
      </c>
      <c r="F38" s="21">
        <v>27402</v>
      </c>
      <c r="G38" s="20">
        <f t="shared" ref="G38:G47" si="5">INT(($B$5-F38)/365.25)</f>
        <v>45</v>
      </c>
      <c r="H38" s="20" t="s">
        <v>15</v>
      </c>
      <c r="I38" s="21">
        <v>40762</v>
      </c>
      <c r="J38" s="21">
        <v>42586</v>
      </c>
      <c r="K38" s="21">
        <v>42586</v>
      </c>
      <c r="L38" s="22">
        <v>44410</v>
      </c>
      <c r="M38" s="21" t="s">
        <v>16</v>
      </c>
      <c r="N38" s="21" t="s">
        <v>16</v>
      </c>
      <c r="O38" s="22" t="s">
        <v>11</v>
      </c>
      <c r="P38" s="23" t="s">
        <v>34</v>
      </c>
      <c r="Q38" s="22" t="s">
        <v>15</v>
      </c>
      <c r="R38" s="21" t="s">
        <v>11</v>
      </c>
      <c r="S38" s="22" t="s">
        <v>35</v>
      </c>
      <c r="T38" s="4" t="s">
        <v>11</v>
      </c>
      <c r="U38" s="4" t="s">
        <v>11</v>
      </c>
      <c r="V38" s="20"/>
    </row>
    <row r="39" spans="1:22" x14ac:dyDescent="0.3">
      <c r="A39" s="8">
        <v>17</v>
      </c>
      <c r="B39" s="8" t="s">
        <v>36</v>
      </c>
      <c r="C39" s="4">
        <v>38938</v>
      </c>
      <c r="D39" s="4">
        <v>38938</v>
      </c>
      <c r="E39" s="4">
        <v>38938</v>
      </c>
      <c r="F39" s="4">
        <v>27354</v>
      </c>
      <c r="G39" s="8">
        <f t="shared" si="5"/>
        <v>46</v>
      </c>
      <c r="H39" s="8" t="s">
        <v>15</v>
      </c>
      <c r="I39" s="4">
        <v>40763</v>
      </c>
      <c r="J39" s="4">
        <f>I39+1824</f>
        <v>42587</v>
      </c>
      <c r="K39" s="4">
        <v>42587</v>
      </c>
      <c r="L39" s="7">
        <v>44411</v>
      </c>
      <c r="M39" s="4" t="s">
        <v>16</v>
      </c>
      <c r="N39" s="4" t="s">
        <v>16</v>
      </c>
      <c r="O39" s="7" t="s">
        <v>37</v>
      </c>
      <c r="P39" s="9" t="s">
        <v>11</v>
      </c>
      <c r="Q39" s="7" t="s">
        <v>38</v>
      </c>
      <c r="R39" s="4" t="s">
        <v>11</v>
      </c>
      <c r="S39" s="22" t="s">
        <v>15</v>
      </c>
      <c r="T39" s="4" t="s">
        <v>11</v>
      </c>
      <c r="U39" s="4" t="s">
        <v>11</v>
      </c>
      <c r="V39" s="8"/>
    </row>
    <row r="40" spans="1:22" ht="15.75" customHeight="1" x14ac:dyDescent="0.3">
      <c r="A40" s="8">
        <v>18</v>
      </c>
      <c r="B40" s="8" t="s">
        <v>39</v>
      </c>
      <c r="C40" s="4">
        <v>32051</v>
      </c>
      <c r="D40" s="4">
        <v>32051</v>
      </c>
      <c r="E40" s="4">
        <v>32051</v>
      </c>
      <c r="F40" s="4">
        <v>24101</v>
      </c>
      <c r="G40" s="8">
        <f t="shared" si="5"/>
        <v>54</v>
      </c>
      <c r="H40" s="8" t="s">
        <v>15</v>
      </c>
      <c r="I40" s="4">
        <v>41176</v>
      </c>
      <c r="J40" s="4">
        <v>43000</v>
      </c>
      <c r="K40" s="4">
        <v>41904</v>
      </c>
      <c r="L40" s="7">
        <v>44824</v>
      </c>
      <c r="M40" s="8" t="s">
        <v>16</v>
      </c>
      <c r="N40" s="8" t="s">
        <v>16</v>
      </c>
      <c r="O40" s="6" t="s">
        <v>40</v>
      </c>
      <c r="P40" s="9" t="s">
        <v>11</v>
      </c>
      <c r="Q40" s="6" t="s">
        <v>11</v>
      </c>
      <c r="R40" s="4" t="s">
        <v>11</v>
      </c>
      <c r="S40" s="22" t="s">
        <v>15</v>
      </c>
      <c r="T40" s="4" t="s">
        <v>11</v>
      </c>
      <c r="U40" s="4" t="s">
        <v>11</v>
      </c>
      <c r="V40" s="8"/>
    </row>
    <row r="41" spans="1:22" ht="15.75" customHeight="1" x14ac:dyDescent="0.3">
      <c r="A41" s="8">
        <v>19</v>
      </c>
      <c r="B41" s="8" t="s">
        <v>41</v>
      </c>
      <c r="C41" s="4">
        <v>34173</v>
      </c>
      <c r="D41" s="4">
        <v>34173</v>
      </c>
      <c r="E41" s="4">
        <v>34173</v>
      </c>
      <c r="F41" s="4">
        <v>18759</v>
      </c>
      <c r="G41" s="8">
        <f t="shared" si="5"/>
        <v>69</v>
      </c>
      <c r="H41" s="8" t="s">
        <v>15</v>
      </c>
      <c r="I41" s="4">
        <v>41473</v>
      </c>
      <c r="J41" s="4">
        <v>43297</v>
      </c>
      <c r="K41" s="4">
        <v>43297</v>
      </c>
      <c r="L41" s="7">
        <v>45121</v>
      </c>
      <c r="M41" s="8" t="s">
        <v>16</v>
      </c>
      <c r="N41" s="8" t="s">
        <v>16</v>
      </c>
      <c r="O41" s="6" t="s">
        <v>42</v>
      </c>
      <c r="P41" s="9" t="s">
        <v>11</v>
      </c>
      <c r="Q41" s="6" t="s">
        <v>11</v>
      </c>
      <c r="R41" s="4" t="s">
        <v>11</v>
      </c>
      <c r="S41" s="22" t="s">
        <v>15</v>
      </c>
      <c r="T41" s="4" t="s">
        <v>11</v>
      </c>
      <c r="U41" s="4" t="s">
        <v>11</v>
      </c>
      <c r="V41" s="8"/>
    </row>
    <row r="42" spans="1:22" x14ac:dyDescent="0.3">
      <c r="A42" s="8">
        <v>20</v>
      </c>
      <c r="B42" s="8" t="s">
        <v>43</v>
      </c>
      <c r="C42" s="4">
        <v>41671</v>
      </c>
      <c r="D42" s="4">
        <v>39674</v>
      </c>
      <c r="E42" s="4">
        <v>39674</v>
      </c>
      <c r="F42" s="4">
        <v>26818</v>
      </c>
      <c r="G42" s="8">
        <f t="shared" si="5"/>
        <v>47</v>
      </c>
      <c r="H42" s="8" t="s">
        <v>15</v>
      </c>
      <c r="I42" s="4">
        <v>41499</v>
      </c>
      <c r="J42" s="4">
        <v>43323</v>
      </c>
      <c r="K42" s="4">
        <v>43323</v>
      </c>
      <c r="L42" s="7">
        <v>45147</v>
      </c>
      <c r="M42" s="4" t="s">
        <v>16</v>
      </c>
      <c r="N42" s="4" t="s">
        <v>16</v>
      </c>
      <c r="O42" s="7" t="s">
        <v>44</v>
      </c>
      <c r="P42" s="9" t="s">
        <v>11</v>
      </c>
      <c r="Q42" s="7" t="s">
        <v>11</v>
      </c>
      <c r="R42" s="4" t="s">
        <v>11</v>
      </c>
      <c r="S42" s="22" t="s">
        <v>15</v>
      </c>
      <c r="T42" s="4" t="s">
        <v>11</v>
      </c>
      <c r="U42" s="4" t="s">
        <v>11</v>
      </c>
      <c r="V42" s="8"/>
    </row>
    <row r="43" spans="1:22" ht="26.4" x14ac:dyDescent="0.3">
      <c r="A43" s="8">
        <v>21</v>
      </c>
      <c r="B43" s="8" t="s">
        <v>45</v>
      </c>
      <c r="C43" s="4">
        <v>40381</v>
      </c>
      <c r="D43" s="4">
        <v>39681</v>
      </c>
      <c r="E43" s="4">
        <v>39681</v>
      </c>
      <c r="F43" s="4">
        <v>27746</v>
      </c>
      <c r="G43" s="8">
        <f t="shared" si="5"/>
        <v>44</v>
      </c>
      <c r="H43" s="8" t="s">
        <v>15</v>
      </c>
      <c r="I43" s="4">
        <v>41506</v>
      </c>
      <c r="J43" s="4">
        <v>43330</v>
      </c>
      <c r="K43" s="4">
        <v>43330</v>
      </c>
      <c r="L43" s="7">
        <v>45154</v>
      </c>
      <c r="M43" s="8" t="s">
        <v>16</v>
      </c>
      <c r="N43" s="8" t="s">
        <v>16</v>
      </c>
      <c r="O43" s="6" t="s">
        <v>46</v>
      </c>
      <c r="P43" s="9" t="s">
        <v>11</v>
      </c>
      <c r="Q43" s="6" t="s">
        <v>11</v>
      </c>
      <c r="R43" s="4" t="s">
        <v>97</v>
      </c>
      <c r="S43" s="22" t="s">
        <v>15</v>
      </c>
      <c r="T43" s="8" t="s">
        <v>47</v>
      </c>
      <c r="U43" s="4" t="s">
        <v>11</v>
      </c>
      <c r="V43" s="8"/>
    </row>
    <row r="44" spans="1:22" x14ac:dyDescent="0.3">
      <c r="A44" s="8">
        <v>22</v>
      </c>
      <c r="B44" s="8" t="s">
        <v>48</v>
      </c>
      <c r="C44" s="4">
        <v>39818</v>
      </c>
      <c r="D44" s="4">
        <v>39818</v>
      </c>
      <c r="E44" s="4">
        <v>39818</v>
      </c>
      <c r="F44" s="4">
        <v>31927</v>
      </c>
      <c r="G44" s="8">
        <f t="shared" si="5"/>
        <v>33</v>
      </c>
      <c r="H44" s="8" t="s">
        <v>15</v>
      </c>
      <c r="I44" s="4">
        <v>41643</v>
      </c>
      <c r="J44" s="4">
        <v>43467</v>
      </c>
      <c r="K44" s="4">
        <v>43467</v>
      </c>
      <c r="L44" s="7">
        <v>45291</v>
      </c>
      <c r="M44" s="8" t="s">
        <v>16</v>
      </c>
      <c r="N44" s="8" t="s">
        <v>16</v>
      </c>
      <c r="O44" s="6" t="s">
        <v>49</v>
      </c>
      <c r="P44" s="9" t="s">
        <v>11</v>
      </c>
      <c r="Q44" s="6" t="s">
        <v>11</v>
      </c>
      <c r="R44" s="4" t="s">
        <v>11</v>
      </c>
      <c r="S44" s="22" t="s">
        <v>15</v>
      </c>
      <c r="T44" s="8" t="s">
        <v>11</v>
      </c>
      <c r="U44" s="4" t="s">
        <v>11</v>
      </c>
      <c r="V44" s="8"/>
    </row>
    <row r="45" spans="1:22" ht="39.6" x14ac:dyDescent="0.3">
      <c r="A45" s="8">
        <v>23</v>
      </c>
      <c r="B45" s="8" t="s">
        <v>50</v>
      </c>
      <c r="C45" s="4">
        <v>39820</v>
      </c>
      <c r="D45" s="4">
        <v>39820</v>
      </c>
      <c r="E45" s="4">
        <v>39820</v>
      </c>
      <c r="F45" s="4">
        <v>26399</v>
      </c>
      <c r="G45" s="8">
        <f t="shared" si="5"/>
        <v>48</v>
      </c>
      <c r="H45" s="8" t="s">
        <v>15</v>
      </c>
      <c r="I45" s="4">
        <v>41645</v>
      </c>
      <c r="J45" s="4">
        <v>43469</v>
      </c>
      <c r="K45" s="4">
        <v>43469</v>
      </c>
      <c r="L45" s="7">
        <v>45293</v>
      </c>
      <c r="M45" s="4" t="s">
        <v>16</v>
      </c>
      <c r="N45" s="4" t="s">
        <v>16</v>
      </c>
      <c r="O45" s="7" t="s">
        <v>51</v>
      </c>
      <c r="P45" s="9" t="s">
        <v>11</v>
      </c>
      <c r="Q45" s="7" t="s">
        <v>11</v>
      </c>
      <c r="R45" s="4" t="s">
        <v>11</v>
      </c>
      <c r="S45" s="22" t="s">
        <v>15</v>
      </c>
      <c r="T45" s="8" t="s">
        <v>11</v>
      </c>
      <c r="U45" s="4" t="s">
        <v>11</v>
      </c>
      <c r="V45" s="8"/>
    </row>
    <row r="46" spans="1:22" ht="15.75" customHeight="1" x14ac:dyDescent="0.3">
      <c r="A46" s="8">
        <v>24</v>
      </c>
      <c r="B46" s="8" t="s">
        <v>52</v>
      </c>
      <c r="C46" s="4">
        <v>38051</v>
      </c>
      <c r="D46" s="4">
        <v>38051</v>
      </c>
      <c r="E46" s="4">
        <v>38051</v>
      </c>
      <c r="F46" s="4">
        <v>28762</v>
      </c>
      <c r="G46" s="8">
        <f t="shared" si="5"/>
        <v>42</v>
      </c>
      <c r="H46" s="8" t="s">
        <v>15</v>
      </c>
      <c r="I46" s="4">
        <v>41701</v>
      </c>
      <c r="J46" s="4">
        <f>I46+1824</f>
        <v>43525</v>
      </c>
      <c r="K46" s="4">
        <v>43525</v>
      </c>
      <c r="L46" s="7">
        <v>45349</v>
      </c>
      <c r="M46" s="8"/>
      <c r="N46" s="8"/>
      <c r="O46" s="6" t="s">
        <v>53</v>
      </c>
      <c r="P46" s="9" t="s">
        <v>54</v>
      </c>
      <c r="Q46" s="6" t="s">
        <v>15</v>
      </c>
      <c r="R46" s="8" t="s">
        <v>11</v>
      </c>
      <c r="S46" s="22" t="s">
        <v>15</v>
      </c>
      <c r="T46" s="8" t="s">
        <v>11</v>
      </c>
      <c r="U46" s="4" t="s">
        <v>11</v>
      </c>
      <c r="V46" s="8"/>
    </row>
    <row r="47" spans="1:22" ht="15.75" customHeight="1" x14ac:dyDescent="0.3">
      <c r="A47" s="8">
        <v>25</v>
      </c>
      <c r="B47" s="8" t="s">
        <v>23</v>
      </c>
      <c r="C47" s="4">
        <v>40179</v>
      </c>
      <c r="D47" s="4">
        <v>40179</v>
      </c>
      <c r="E47" s="4">
        <v>40179</v>
      </c>
      <c r="F47" s="4">
        <v>25585</v>
      </c>
      <c r="G47" s="8">
        <f t="shared" si="5"/>
        <v>50</v>
      </c>
      <c r="H47" s="8" t="s">
        <v>15</v>
      </c>
      <c r="I47" s="4">
        <v>42004</v>
      </c>
      <c r="J47" s="4">
        <v>43828</v>
      </c>
      <c r="K47" s="4">
        <v>43828</v>
      </c>
      <c r="L47" s="7">
        <v>45652</v>
      </c>
      <c r="M47" s="4" t="s">
        <v>16</v>
      </c>
      <c r="N47" s="4" t="s">
        <v>16</v>
      </c>
      <c r="O47" s="7" t="s">
        <v>55</v>
      </c>
      <c r="P47" s="9" t="s">
        <v>11</v>
      </c>
      <c r="Q47" s="7" t="s">
        <v>11</v>
      </c>
      <c r="R47" s="4" t="s">
        <v>11</v>
      </c>
      <c r="S47" s="22" t="s">
        <v>15</v>
      </c>
      <c r="T47" s="8" t="s">
        <v>11</v>
      </c>
      <c r="U47" s="4" t="s">
        <v>11</v>
      </c>
      <c r="V47" s="8"/>
    </row>
    <row r="48" spans="1:22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ht="15.75" customHeight="1" x14ac:dyDescent="0.3"/>
  </sheetData>
  <mergeCells count="63">
    <mergeCell ref="A2:V2"/>
    <mergeCell ref="O8:O9"/>
    <mergeCell ref="P8:P9"/>
    <mergeCell ref="Q8:Q9"/>
    <mergeCell ref="R8:R9"/>
    <mergeCell ref="S8:S9"/>
    <mergeCell ref="T8:T9"/>
    <mergeCell ref="U8:U9"/>
    <mergeCell ref="V8:V9"/>
    <mergeCell ref="G33:G34"/>
    <mergeCell ref="H33:H34"/>
    <mergeCell ref="A35:A36"/>
    <mergeCell ref="B35:B36"/>
    <mergeCell ref="C35:C36"/>
    <mergeCell ref="D35:D36"/>
    <mergeCell ref="E35:E36"/>
    <mergeCell ref="F35:F36"/>
    <mergeCell ref="G35:G36"/>
    <mergeCell ref="H35:H36"/>
    <mergeCell ref="G15:G16"/>
    <mergeCell ref="H15:H16"/>
    <mergeCell ref="A26:V26"/>
    <mergeCell ref="A32:V32"/>
    <mergeCell ref="A33:A34"/>
    <mergeCell ref="B33:B34"/>
    <mergeCell ref="C33:C34"/>
    <mergeCell ref="D33:D34"/>
    <mergeCell ref="E33:E34"/>
    <mergeCell ref="F33:F34"/>
    <mergeCell ref="A15:A16"/>
    <mergeCell ref="B15:B16"/>
    <mergeCell ref="C15:C16"/>
    <mergeCell ref="D15:D16"/>
    <mergeCell ref="E15:E16"/>
    <mergeCell ref="F15:F16"/>
    <mergeCell ref="G11:G12"/>
    <mergeCell ref="H11:H12"/>
    <mergeCell ref="A13:A14"/>
    <mergeCell ref="B13:B14"/>
    <mergeCell ref="C13:C14"/>
    <mergeCell ref="D13:D14"/>
    <mergeCell ref="E13:E14"/>
    <mergeCell ref="F13:F14"/>
    <mergeCell ref="G13:G14"/>
    <mergeCell ref="H13:H14"/>
    <mergeCell ref="A11:A12"/>
    <mergeCell ref="B11:B12"/>
    <mergeCell ref="C11:C12"/>
    <mergeCell ref="D11:D12"/>
    <mergeCell ref="E11:E12"/>
    <mergeCell ref="F11:F12"/>
    <mergeCell ref="A10:V10"/>
    <mergeCell ref="A8:A9"/>
    <mergeCell ref="B8:B9"/>
    <mergeCell ref="C8:C9"/>
    <mergeCell ref="D8:D9"/>
    <mergeCell ref="E8:E9"/>
    <mergeCell ref="F8:F9"/>
    <mergeCell ref="G8:G9"/>
    <mergeCell ref="H8:H9"/>
    <mergeCell ref="I8:J8"/>
    <mergeCell ref="K8:L8"/>
    <mergeCell ref="M8:N8"/>
  </mergeCells>
  <pageMargins left="0.511811024" right="0.511811024" top="0.78740157499999996" bottom="0.78740157499999996" header="0.31496062000000002" footer="0.31496062000000002"/>
  <pageSetup paperSize="9" scale="4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</vt:lpstr>
    </vt:vector>
  </TitlesOfParts>
  <Company>IFMT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Eiko Hayakawa</dc:creator>
  <cp:lastModifiedBy>Neubra &amp; Fernanda</cp:lastModifiedBy>
  <dcterms:created xsi:type="dcterms:W3CDTF">2020-02-04T21:51:48Z</dcterms:created>
  <dcterms:modified xsi:type="dcterms:W3CDTF">2020-11-25T17:07:39Z</dcterms:modified>
</cp:coreProperties>
</file>